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6" windowWidth="18192" windowHeight="7056"/>
  </bookViews>
  <sheets>
    <sheet name="на 01.01.2021" sheetId="4" r:id="rId1"/>
  </sheets>
  <calcPr calcId="144525"/>
</workbook>
</file>

<file path=xl/calcChain.xml><?xml version="1.0" encoding="utf-8"?>
<calcChain xmlns="http://schemas.openxmlformats.org/spreadsheetml/2006/main">
  <c r="F36" i="4" l="1"/>
  <c r="D36" i="4"/>
  <c r="E36" i="4"/>
  <c r="E32" i="4"/>
  <c r="D32" i="4"/>
  <c r="E23" i="4"/>
  <c r="D23" i="4"/>
  <c r="E10" i="4"/>
  <c r="D10" i="4"/>
  <c r="F13" i="4"/>
  <c r="F34" i="4"/>
  <c r="F35" i="4"/>
  <c r="F33" i="4"/>
  <c r="F31" i="4"/>
  <c r="F30" i="4"/>
  <c r="F29" i="4"/>
  <c r="E28" i="4"/>
  <c r="D28" i="4"/>
  <c r="F26" i="4"/>
  <c r="F25" i="4"/>
  <c r="F24" i="4"/>
  <c r="F28" i="4" l="1"/>
  <c r="E37" i="4"/>
  <c r="D37" i="4"/>
  <c r="F37" i="4" l="1"/>
  <c r="F12" i="4"/>
  <c r="F11" i="4"/>
  <c r="F43" i="4" l="1"/>
  <c r="F42" i="4"/>
  <c r="F41" i="4"/>
  <c r="F40" i="4"/>
  <c r="F39" i="4"/>
  <c r="F38" i="4"/>
  <c r="F27" i="4"/>
  <c r="F21" i="4"/>
  <c r="F22" i="4"/>
  <c r="F20" i="4"/>
  <c r="F19" i="4"/>
  <c r="E18" i="4"/>
  <c r="D18" i="4"/>
  <c r="F17" i="4"/>
  <c r="F16" i="4"/>
  <c r="F15" i="4"/>
  <c r="E14" i="4"/>
  <c r="D14" i="4"/>
  <c r="E9" i="4" l="1"/>
  <c r="E8" i="4" s="1"/>
  <c r="D9" i="4"/>
  <c r="D8" i="4" s="1"/>
  <c r="F32" i="4"/>
  <c r="F14" i="4"/>
  <c r="F23" i="4"/>
  <c r="F18" i="4"/>
  <c r="F10" i="4"/>
  <c r="F8" i="4" l="1"/>
  <c r="F9" i="4"/>
</calcChain>
</file>

<file path=xl/sharedStrings.xml><?xml version="1.0" encoding="utf-8"?>
<sst xmlns="http://schemas.openxmlformats.org/spreadsheetml/2006/main" count="71" uniqueCount="61">
  <si>
    <t>Наименование показателя</t>
  </si>
  <si>
    <t>Бюджетные ассигнования, утвержденные законом о бюджете, нормативными правовыми актами о бюджете</t>
  </si>
  <si>
    <t>Исполнено</t>
  </si>
  <si>
    <t>Дорожное хозяйство (дорожные фонды)</t>
  </si>
  <si>
    <t>Другие вопросы в области национальной экономики</t>
  </si>
  <si>
    <t>Обеспечение деятельности (оказание услуг) подведомственных учреждений культуры (клубы) в рамках подпрограммы «Развитие культурного потенциала населения» муниципальной программы Толстихинского сельсовета «Развитие культуры»</t>
  </si>
  <si>
    <t>Переданные полномочия в области библиотечного обслуживания населения в рамках подпрограммы   «Развитие культурного потенциала населения» муниципальной программы Толстихинского сельсовета «Развитие культуры»</t>
  </si>
  <si>
    <t>Обеспечение деятельности (оказание услуг) подведомственных учреждений культуры (библиотеки) в рамках подпрограммы «Развитие культурного потенциала населения» муниципальной программы Толстихинского сельсовета «Развитие культуры»</t>
  </si>
  <si>
    <t>0138035 540 0412</t>
  </si>
  <si>
    <t>ВСЕГО Программный бюджет</t>
  </si>
  <si>
    <t>Информация</t>
  </si>
  <si>
    <t>о реализации муниципальных программ  МО "Толстихинский сельсовет"</t>
  </si>
  <si>
    <t>Код расхода по ФКР (ЦСР, ВР,Р/Пр)</t>
  </si>
  <si>
    <t xml:space="preserve">0127594 240 0409 </t>
  </si>
  <si>
    <t xml:space="preserve">0129597 240 0409 </t>
  </si>
  <si>
    <t>Субсидии наиные цели учреждениями культуры (клубы) в рамках подпрограммы «Развитие культурного потенциала населения» муниципальной программы Толстихинского сельсовета «Развитие культуры»</t>
  </si>
  <si>
    <t>0215147 612 0801</t>
  </si>
  <si>
    <t>0219481 612 0801</t>
  </si>
  <si>
    <t>0210080800 240 0801</t>
  </si>
  <si>
    <t xml:space="preserve">0210080350 540 0801 </t>
  </si>
  <si>
    <t xml:space="preserve">0210080810 240 0801 </t>
  </si>
  <si>
    <t>% исполнения</t>
  </si>
  <si>
    <t>Причина не исполнения, перевыполнения</t>
  </si>
  <si>
    <t>Главный бухгалтер                                                                                                                                      С.А. Оглоблина</t>
  </si>
  <si>
    <t>Код строки</t>
  </si>
  <si>
    <t>не возникли бюджетные обязательства</t>
  </si>
  <si>
    <r>
      <rPr>
        <i/>
        <u/>
        <sz val="12"/>
        <rFont val="Times New Roman"/>
        <family val="1"/>
        <charset val="204"/>
      </rPr>
      <t>Мероприятие № 2.</t>
    </r>
    <r>
      <rPr>
        <i/>
        <sz val="12"/>
        <rFont val="Times New Roman"/>
        <family val="1"/>
        <charset val="204"/>
      </rPr>
      <t xml:space="preserve"> Обеспечение пожарной безопасности</t>
    </r>
  </si>
  <si>
    <r>
      <rPr>
        <i/>
        <u/>
        <sz val="12"/>
        <rFont val="Times New Roman"/>
        <family val="1"/>
        <charset val="204"/>
      </rPr>
      <t>Мероприятие № 1.</t>
    </r>
    <r>
      <rPr>
        <i/>
        <sz val="12"/>
        <rFont val="Times New Roman"/>
        <family val="1"/>
        <charset val="204"/>
      </rPr>
      <t xml:space="preserve"> Защита населения и территории от чрезвычайных ситуаций природного и техногенного характера, гражданская оборона</t>
    </r>
  </si>
  <si>
    <r>
      <rPr>
        <i/>
        <u/>
        <sz val="12"/>
        <rFont val="Times New Roman"/>
        <family val="1"/>
        <charset val="204"/>
      </rPr>
      <t>Мероприяти № 1.</t>
    </r>
    <r>
      <rPr>
        <i/>
        <sz val="12"/>
        <rFont val="Times New Roman"/>
        <family val="1"/>
        <charset val="204"/>
      </rPr>
      <t xml:space="preserve"> Содержание автомобильных дорог общего пользования</t>
    </r>
  </si>
  <si>
    <r>
      <t>Мероприятие № 1.</t>
    </r>
    <r>
      <rPr>
        <i/>
        <sz val="12"/>
        <rFont val="Times New Roman"/>
        <family val="1"/>
        <charset val="204"/>
      </rPr>
      <t xml:space="preserve"> Обеспечение деятельности администрации для реализации ее полномочий</t>
    </r>
  </si>
  <si>
    <r>
      <t xml:space="preserve">Мероприятие № 1. </t>
    </r>
    <r>
      <rPr>
        <i/>
        <sz val="12"/>
        <rFont val="Times New Roman"/>
        <family val="1"/>
        <charset val="204"/>
      </rPr>
      <t>Обеспечение деятельности клубных учреждений</t>
    </r>
  </si>
  <si>
    <r>
      <t>Мероприятие № 3.</t>
    </r>
    <r>
      <rPr>
        <i/>
        <sz val="12"/>
        <rFont val="Times New Roman"/>
        <family val="1"/>
        <charset val="204"/>
      </rPr>
      <t xml:space="preserve"> Обеспечение деятельности администрации для реализации ее полномочий</t>
    </r>
  </si>
  <si>
    <t xml:space="preserve">0100000 000 </t>
  </si>
  <si>
    <t>0110000000</t>
  </si>
  <si>
    <r>
      <rPr>
        <i/>
        <u/>
        <sz val="12"/>
        <rFont val="Times New Roman"/>
        <family val="1"/>
        <charset val="204"/>
      </rPr>
      <t>Мероприятие № 3.</t>
    </r>
    <r>
      <rPr>
        <i/>
        <sz val="12"/>
        <rFont val="Times New Roman"/>
        <family val="1"/>
        <charset val="204"/>
      </rPr>
      <t xml:space="preserve"> Обеспечение мероприятий в области предупреждения и ликвидации последствий чрезвычайных ситуаций</t>
    </r>
  </si>
  <si>
    <t xml:space="preserve">0120000000 </t>
  </si>
  <si>
    <t xml:space="preserve">0130000000 </t>
  </si>
  <si>
    <t>0140000000</t>
  </si>
  <si>
    <t>0150000000</t>
  </si>
  <si>
    <t>0160000000</t>
  </si>
  <si>
    <t>0200000000</t>
  </si>
  <si>
    <t>0210000000</t>
  </si>
  <si>
    <r>
      <t>Мероприятие № 2.</t>
    </r>
    <r>
      <rPr>
        <i/>
        <sz val="12"/>
        <rFont val="Times New Roman"/>
        <family val="1"/>
        <charset val="204"/>
      </rPr>
      <t xml:space="preserve"> Обеспечение деятельности финансовых, налоговых таможенных органов финансового контроля</t>
    </r>
  </si>
  <si>
    <r>
      <t>Мероприятие № 4.</t>
    </r>
    <r>
      <rPr>
        <i/>
        <sz val="12"/>
        <rFont val="Times New Roman"/>
        <family val="1"/>
        <charset val="204"/>
      </rPr>
      <t xml:space="preserve"> Обеспечение доплат к пенсиям муниципальных служащих</t>
    </r>
  </si>
  <si>
    <r>
      <rPr>
        <i/>
        <u/>
        <sz val="12"/>
        <rFont val="Times New Roman"/>
        <family val="1"/>
        <charset val="204"/>
      </rPr>
      <t>Мероприяти № 1.</t>
    </r>
    <r>
      <rPr>
        <i/>
        <sz val="12"/>
        <rFont val="Times New Roman"/>
        <family val="1"/>
        <charset val="204"/>
      </rPr>
      <t>Обеспечение деятельности на осуществление мероприятий по противодействию терроризма и экстремистской деятельности</t>
    </r>
  </si>
  <si>
    <r>
      <rPr>
        <i/>
        <u/>
        <sz val="12"/>
        <rFont val="Times New Roman"/>
        <family val="1"/>
        <charset val="204"/>
      </rPr>
      <t>Мероприятие № 1.</t>
    </r>
    <r>
      <rPr>
        <i/>
        <sz val="12"/>
        <rFont val="Times New Roman"/>
        <family val="1"/>
        <charset val="204"/>
      </rPr>
      <t xml:space="preserve"> Обеспечение бесперебойной работы объектов водоснабжения</t>
    </r>
  </si>
  <si>
    <r>
      <rPr>
        <i/>
        <u/>
        <sz val="12"/>
        <rFont val="Times New Roman"/>
        <family val="1"/>
        <charset val="204"/>
      </rPr>
      <t>Мероприятие № 2.</t>
    </r>
    <r>
      <rPr>
        <i/>
        <sz val="12"/>
        <rFont val="Times New Roman"/>
        <family val="1"/>
        <charset val="204"/>
      </rPr>
      <t xml:space="preserve"> Благоустройство территории поселения</t>
    </r>
  </si>
  <si>
    <r>
      <rPr>
        <i/>
        <u/>
        <sz val="12"/>
        <rFont val="Times New Roman"/>
        <family val="1"/>
        <charset val="204"/>
      </rPr>
      <t xml:space="preserve">Мероприятие № 3. </t>
    </r>
    <r>
      <rPr>
        <i/>
        <sz val="12"/>
        <rFont val="Times New Roman"/>
        <family val="1"/>
        <charset val="204"/>
      </rPr>
      <t>Обеспечение бесперебойной работы объектов теплоснабжения</t>
    </r>
  </si>
  <si>
    <r>
      <rPr>
        <i/>
        <u/>
        <sz val="12"/>
        <rFont val="Times New Roman"/>
        <family val="1"/>
        <charset val="204"/>
      </rPr>
      <t>Мероприятие № 1.</t>
    </r>
    <r>
      <rPr>
        <i/>
        <sz val="12"/>
        <rFont val="Times New Roman"/>
        <family val="1"/>
        <charset val="204"/>
      </rPr>
      <t xml:space="preserve"> Обеспечение деятельности администрации</t>
    </r>
  </si>
  <si>
    <r>
      <rPr>
        <i/>
        <u/>
        <sz val="12"/>
        <rFont val="Times New Roman"/>
        <family val="1"/>
        <charset val="204"/>
      </rPr>
      <t>Мероприятие № 2.</t>
    </r>
    <r>
      <rPr>
        <i/>
        <sz val="12"/>
        <rFont val="Times New Roman"/>
        <family val="1"/>
        <charset val="204"/>
      </rPr>
      <t xml:space="preserve"> Обеспечение деятельности в области благоустройства</t>
    </r>
  </si>
  <si>
    <t>Муниципальная программа Толстихинского сельсовета "Поселок наш родной - МО Толстихинский сельсовет" на 2023-2025 гг</t>
  </si>
  <si>
    <t>Подпрограмма "Защита населения и территории МО Толстихинский сельсовет от чрезвычайных ситуаций природного и техногенного характера" на 2023-2025гг</t>
  </si>
  <si>
    <t>на 01.01.2024 г.</t>
  </si>
  <si>
    <t>Подпрограмма «Дорожный фонд МО Толстихинский сельсовет»  на 2023-2025 гг</t>
  </si>
  <si>
    <t>Попрограмма "Жилищно-коммунальная инфраструктура МО Толстихинский сельсовет" на 2023-2025 гг</t>
  </si>
  <si>
    <t>Подпрограмма "Создание условий для эффективного функционирования системы органов местного самоуправления " на 2023-2025 гг.</t>
  </si>
  <si>
    <t>Подпрограмма "Комплекстные меры по профилактике терроризма и экстремизма на территории МО Толстихинский сельсовет" на 2023-2025 гг.</t>
  </si>
  <si>
    <t>Подпрограмма "Энергосбережение и повышение энергоэффективности МО Толстихинский сельсовет" на 2023-2025 гг.</t>
  </si>
  <si>
    <t>Муниципальная программа Толстихинского сельсовета "Развитие культуры" на 2023-2025 гг.</t>
  </si>
  <si>
    <t>Подограмма "Развитие культурного потенциала населения" на 2023-2025 гг.</t>
  </si>
  <si>
    <t>Глава сельсовета                                                                                                                                        Е.В. Гамбург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</si>
</sst>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4" fillId="2" borderId="1" xfId="0" applyFont="1" applyFill="1" applyBorder="1"/>
    <xf numFmtId="49" fontId="4" fillId="2" borderId="1" xfId="0" applyNumberFormat="1" applyFont="1" applyFill="1" applyBorder="1"/>
    <xf numFmtId="49" fontId="5" fillId="0" borderId="1" xfId="0" applyNumberFormat="1" applyFont="1" applyBorder="1"/>
    <xf numFmtId="0" fontId="6" fillId="0" borderId="1" xfId="0" applyFont="1" applyBorder="1"/>
    <xf numFmtId="164" fontId="6" fillId="0" borderId="1" xfId="0" applyNumberFormat="1" applyFont="1" applyBorder="1"/>
    <xf numFmtId="0" fontId="6" fillId="0" borderId="1" xfId="0" applyFont="1" applyBorder="1" applyAlignment="1">
      <alignment wrapText="1"/>
    </xf>
    <xf numFmtId="49" fontId="7" fillId="2" borderId="1" xfId="0" applyNumberFormat="1" applyFont="1" applyFill="1" applyBorder="1" applyAlignment="1" applyProtection="1">
      <alignment horizontal="left" vertical="center" wrapText="1"/>
    </xf>
    <xf numFmtId="49" fontId="7" fillId="2" borderId="3" xfId="0" applyNumberFormat="1" applyFont="1" applyFill="1" applyBorder="1" applyAlignment="1" applyProtection="1">
      <alignment horizontal="left" vertical="center" wrapText="1"/>
    </xf>
    <xf numFmtId="0" fontId="6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top" wrapText="1"/>
    </xf>
    <xf numFmtId="0" fontId="5" fillId="0" borderId="1" xfId="0" applyFont="1" applyBorder="1"/>
    <xf numFmtId="0" fontId="11" fillId="2" borderId="1" xfId="0" applyFont="1" applyFill="1" applyBorder="1"/>
    <xf numFmtId="49" fontId="11" fillId="2" borderId="1" xfId="0" applyNumberFormat="1" applyFont="1" applyFill="1" applyBorder="1"/>
    <xf numFmtId="0" fontId="6" fillId="2" borderId="0" xfId="0" applyFont="1" applyFill="1"/>
    <xf numFmtId="0" fontId="6" fillId="2" borderId="1" xfId="0" applyFont="1" applyFill="1" applyBorder="1"/>
    <xf numFmtId="49" fontId="6" fillId="0" borderId="1" xfId="0" applyNumberFormat="1" applyFont="1" applyBorder="1"/>
    <xf numFmtId="0" fontId="6" fillId="2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49" fontId="6" fillId="0" borderId="0" xfId="0" applyNumberFormat="1" applyFont="1"/>
    <xf numFmtId="2" fontId="6" fillId="0" borderId="0" xfId="0" applyNumberFormat="1" applyFont="1"/>
    <xf numFmtId="0" fontId="9" fillId="0" borderId="0" xfId="0" applyFont="1"/>
    <xf numFmtId="49" fontId="9" fillId="0" borderId="0" xfId="0" applyNumberFormat="1" applyFont="1"/>
    <xf numFmtId="165" fontId="5" fillId="0" borderId="1" xfId="0" applyNumberFormat="1" applyFont="1" applyBorder="1"/>
    <xf numFmtId="165" fontId="11" fillId="2" borderId="1" xfId="0" applyNumberFormat="1" applyFont="1" applyFill="1" applyBorder="1"/>
    <xf numFmtId="165" fontId="4" fillId="2" borderId="1" xfId="0" applyNumberFormat="1" applyFont="1" applyFill="1" applyBorder="1"/>
    <xf numFmtId="165" fontId="6" fillId="0" borderId="1" xfId="0" applyNumberFormat="1" applyFont="1" applyBorder="1"/>
    <xf numFmtId="165" fontId="11" fillId="0" borderId="1" xfId="0" applyNumberFormat="1" applyFont="1" applyBorder="1"/>
    <xf numFmtId="165" fontId="4" fillId="0" borderId="6" xfId="0" applyNumberFormat="1" applyFont="1" applyBorder="1"/>
    <xf numFmtId="165" fontId="11" fillId="0" borderId="6" xfId="0" applyNumberFormat="1" applyFont="1" applyBorder="1"/>
    <xf numFmtId="0" fontId="11" fillId="0" borderId="0" xfId="0" applyFont="1"/>
    <xf numFmtId="49" fontId="7" fillId="0" borderId="6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/>
    <xf numFmtId="2" fontId="11" fillId="0" borderId="0" xfId="0" applyNumberFormat="1" applyFont="1"/>
    <xf numFmtId="49" fontId="2" fillId="3" borderId="7" xfId="0" applyNumberFormat="1" applyFont="1" applyFill="1" applyBorder="1" applyAlignment="1" applyProtection="1">
      <alignment horizontal="left" vertical="center" wrapText="1"/>
    </xf>
    <xf numFmtId="0" fontId="4" fillId="3" borderId="1" xfId="0" applyFont="1" applyFill="1" applyBorder="1"/>
    <xf numFmtId="49" fontId="4" fillId="3" borderId="1" xfId="0" applyNumberFormat="1" applyFont="1" applyFill="1" applyBorder="1"/>
    <xf numFmtId="165" fontId="4" fillId="3" borderId="1" xfId="0" applyNumberFormat="1" applyFont="1" applyFill="1" applyBorder="1"/>
    <xf numFmtId="165" fontId="4" fillId="3" borderId="6" xfId="0" applyNumberFormat="1" applyFont="1" applyFill="1" applyBorder="1"/>
    <xf numFmtId="0" fontId="6" fillId="3" borderId="1" xfId="0" applyFont="1" applyFill="1" applyBorder="1" applyAlignment="1">
      <alignment wrapText="1"/>
    </xf>
    <xf numFmtId="49" fontId="2" fillId="3" borderId="8" xfId="0" applyNumberFormat="1" applyFont="1" applyFill="1" applyBorder="1" applyAlignment="1" applyProtection="1">
      <alignment horizontal="left" vertical="center" wrapText="1"/>
    </xf>
    <xf numFmtId="0" fontId="6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3" borderId="1" xfId="0" applyNumberFormat="1" applyFont="1" applyFill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topLeftCell="A35" zoomScale="85" zoomScaleNormal="85" workbookViewId="0">
      <selection activeCell="A48" sqref="A48"/>
    </sheetView>
  </sheetViews>
  <sheetFormatPr defaultColWidth="9.109375" defaultRowHeight="15.6" x14ac:dyDescent="0.3"/>
  <cols>
    <col min="1" max="1" width="46.109375" style="11" customWidth="1"/>
    <col min="2" max="2" width="9.5546875" style="11" customWidth="1"/>
    <col min="3" max="3" width="22.6640625" style="11" customWidth="1"/>
    <col min="4" max="4" width="19.88671875" style="11" customWidth="1"/>
    <col min="5" max="5" width="20.109375" style="11" customWidth="1"/>
    <col min="6" max="6" width="20.109375" style="35" customWidth="1"/>
    <col min="7" max="7" width="40.44140625" style="11" customWidth="1"/>
    <col min="8" max="16384" width="9.109375" style="11"/>
  </cols>
  <sheetData>
    <row r="1" spans="1:7" x14ac:dyDescent="0.3">
      <c r="A1" s="55" t="s">
        <v>10</v>
      </c>
      <c r="B1" s="55"/>
      <c r="C1" s="55"/>
      <c r="D1" s="55"/>
      <c r="E1" s="55"/>
      <c r="F1" s="55"/>
    </row>
    <row r="2" spans="1:7" x14ac:dyDescent="0.3">
      <c r="A2" s="55" t="s">
        <v>11</v>
      </c>
      <c r="B2" s="55"/>
      <c r="C2" s="55"/>
      <c r="D2" s="55"/>
      <c r="E2" s="55"/>
      <c r="F2" s="55"/>
    </row>
    <row r="3" spans="1:7" x14ac:dyDescent="0.3">
      <c r="A3" s="56" t="s">
        <v>52</v>
      </c>
      <c r="B3" s="56"/>
      <c r="C3" s="56"/>
      <c r="D3" s="56"/>
      <c r="E3" s="56"/>
      <c r="F3" s="56"/>
    </row>
    <row r="4" spans="1:7" ht="10.5" customHeight="1" x14ac:dyDescent="0.3"/>
    <row r="5" spans="1:7" ht="33" customHeight="1" x14ac:dyDescent="0.3">
      <c r="A5" s="57" t="s">
        <v>0</v>
      </c>
      <c r="B5" s="57" t="s">
        <v>24</v>
      </c>
      <c r="C5" s="57" t="s">
        <v>12</v>
      </c>
      <c r="D5" s="58" t="s">
        <v>1</v>
      </c>
      <c r="E5" s="57" t="s">
        <v>2</v>
      </c>
      <c r="F5" s="59" t="s">
        <v>21</v>
      </c>
      <c r="G5" s="54" t="s">
        <v>22</v>
      </c>
    </row>
    <row r="6" spans="1:7" ht="111.75" customHeight="1" x14ac:dyDescent="0.3">
      <c r="A6" s="57"/>
      <c r="B6" s="57"/>
      <c r="C6" s="57"/>
      <c r="D6" s="58"/>
      <c r="E6" s="57"/>
      <c r="F6" s="60"/>
      <c r="G6" s="54"/>
    </row>
    <row r="7" spans="1:7" x14ac:dyDescent="0.3">
      <c r="A7" s="12">
        <v>1</v>
      </c>
      <c r="B7" s="12">
        <v>2</v>
      </c>
      <c r="C7" s="12">
        <v>3</v>
      </c>
      <c r="D7" s="13">
        <v>4</v>
      </c>
      <c r="E7" s="12">
        <v>6</v>
      </c>
      <c r="F7" s="36">
        <v>7</v>
      </c>
      <c r="G7" s="6"/>
    </row>
    <row r="8" spans="1:7" ht="16.2" x14ac:dyDescent="0.35">
      <c r="A8" s="14" t="s">
        <v>9</v>
      </c>
      <c r="B8" s="14"/>
      <c r="C8" s="14"/>
      <c r="D8" s="51">
        <f>SUM(D9+D37)</f>
        <v>5512.2</v>
      </c>
      <c r="E8" s="51">
        <f>SUM(E9+D37)</f>
        <v>5254.5</v>
      </c>
      <c r="F8" s="33">
        <f>SUM(E8/D8)*100</f>
        <v>95.324915641667573</v>
      </c>
      <c r="G8" s="6"/>
    </row>
    <row r="9" spans="1:7" ht="63.75" customHeight="1" x14ac:dyDescent="0.35">
      <c r="A9" s="15" t="s">
        <v>50</v>
      </c>
      <c r="B9" s="16"/>
      <c r="C9" s="5" t="s">
        <v>32</v>
      </c>
      <c r="D9" s="28">
        <f>SUM(D10+D14+D18+D23+D28+D32)</f>
        <v>5392.9</v>
      </c>
      <c r="E9" s="28">
        <f>SUM(E10+E14+E18+E23+E28+E32)</f>
        <v>5135.2</v>
      </c>
      <c r="F9" s="33">
        <f>SUM(E9/D9)*100</f>
        <v>95.221494928517131</v>
      </c>
      <c r="G9" s="6"/>
    </row>
    <row r="10" spans="1:7" ht="79.5" customHeight="1" x14ac:dyDescent="0.35">
      <c r="A10" s="39" t="s">
        <v>51</v>
      </c>
      <c r="B10" s="40"/>
      <c r="C10" s="41" t="s">
        <v>33</v>
      </c>
      <c r="D10" s="42">
        <f>SUM(D11+D12+D13)</f>
        <v>185.89999999999998</v>
      </c>
      <c r="E10" s="42">
        <f>SUM(E11+E12+E13)</f>
        <v>185.89999999999998</v>
      </c>
      <c r="F10" s="43">
        <f t="shared" ref="F10:F38" si="0">SUM(E10/D10)*100</f>
        <v>100</v>
      </c>
      <c r="G10" s="44"/>
    </row>
    <row r="11" spans="1:7" s="19" customFormat="1" ht="68.25" customHeight="1" x14ac:dyDescent="0.3">
      <c r="A11" s="9" t="s">
        <v>27</v>
      </c>
      <c r="B11" s="17"/>
      <c r="C11" s="18"/>
      <c r="D11" s="29">
        <v>1</v>
      </c>
      <c r="E11" s="29">
        <v>1</v>
      </c>
      <c r="F11" s="34">
        <f t="shared" ref="F11:F12" si="1">SUM(E11/D11)*100</f>
        <v>100</v>
      </c>
      <c r="G11" s="6"/>
    </row>
    <row r="12" spans="1:7" s="19" customFormat="1" ht="31.2" x14ac:dyDescent="0.3">
      <c r="A12" s="9" t="s">
        <v>26</v>
      </c>
      <c r="B12" s="17"/>
      <c r="C12" s="18"/>
      <c r="D12" s="29">
        <v>153.69999999999999</v>
      </c>
      <c r="E12" s="29">
        <v>153.69999999999999</v>
      </c>
      <c r="F12" s="34">
        <f t="shared" si="1"/>
        <v>100</v>
      </c>
      <c r="G12" s="20"/>
    </row>
    <row r="13" spans="1:7" s="19" customFormat="1" ht="62.4" x14ac:dyDescent="0.3">
      <c r="A13" s="9" t="s">
        <v>34</v>
      </c>
      <c r="B13" s="17"/>
      <c r="C13" s="18"/>
      <c r="D13" s="29">
        <v>31.2</v>
      </c>
      <c r="E13" s="29">
        <v>31.2</v>
      </c>
      <c r="F13" s="34">
        <f t="shared" ref="F13" si="2">SUM(E13/D13)*100</f>
        <v>100</v>
      </c>
      <c r="G13" s="20"/>
    </row>
    <row r="14" spans="1:7" ht="28.2" customHeight="1" x14ac:dyDescent="0.35">
      <c r="A14" s="45" t="s">
        <v>53</v>
      </c>
      <c r="B14" s="40"/>
      <c r="C14" s="41" t="s">
        <v>35</v>
      </c>
      <c r="D14" s="42">
        <f>SUM(D15)</f>
        <v>800.2</v>
      </c>
      <c r="E14" s="42">
        <f>SUM(E15)</f>
        <v>697.4</v>
      </c>
      <c r="F14" s="43">
        <f t="shared" si="0"/>
        <v>87.153211697075733</v>
      </c>
      <c r="G14" s="46"/>
    </row>
    <row r="15" spans="1:7" ht="35.25" customHeight="1" x14ac:dyDescent="0.35">
      <c r="A15" s="10" t="s">
        <v>28</v>
      </c>
      <c r="B15" s="3"/>
      <c r="C15" s="4"/>
      <c r="D15" s="30">
        <v>800.2</v>
      </c>
      <c r="E15" s="30">
        <v>697.4</v>
      </c>
      <c r="F15" s="33">
        <f t="shared" si="0"/>
        <v>87.153211697075733</v>
      </c>
      <c r="G15" s="6" t="s">
        <v>25</v>
      </c>
    </row>
    <row r="16" spans="1:7" ht="16.2" hidden="1" x14ac:dyDescent="0.35">
      <c r="A16" s="1" t="s">
        <v>3</v>
      </c>
      <c r="B16" s="6"/>
      <c r="C16" s="21" t="s">
        <v>13</v>
      </c>
      <c r="D16" s="31"/>
      <c r="E16" s="31"/>
      <c r="F16" s="33" t="e">
        <f t="shared" si="0"/>
        <v>#DIV/0!</v>
      </c>
      <c r="G16" s="6"/>
    </row>
    <row r="17" spans="1:7" ht="16.2" hidden="1" x14ac:dyDescent="0.35">
      <c r="A17" s="1" t="s">
        <v>3</v>
      </c>
      <c r="B17" s="6"/>
      <c r="C17" s="21" t="s">
        <v>14</v>
      </c>
      <c r="D17" s="31"/>
      <c r="E17" s="31"/>
      <c r="F17" s="33" t="e">
        <f t="shared" si="0"/>
        <v>#DIV/0!</v>
      </c>
      <c r="G17" s="6"/>
    </row>
    <row r="18" spans="1:7" ht="51.75" customHeight="1" x14ac:dyDescent="0.35">
      <c r="A18" s="47" t="s">
        <v>54</v>
      </c>
      <c r="B18" s="40"/>
      <c r="C18" s="41" t="s">
        <v>36</v>
      </c>
      <c r="D18" s="42">
        <f>SUM(D20:D22)</f>
        <v>2391.6999999999998</v>
      </c>
      <c r="E18" s="42">
        <f>SUM(E20:E22)</f>
        <v>2391.6999999999998</v>
      </c>
      <c r="F18" s="43">
        <f t="shared" si="0"/>
        <v>100</v>
      </c>
      <c r="G18" s="46"/>
    </row>
    <row r="19" spans="1:7" ht="31.2" hidden="1" x14ac:dyDescent="0.35">
      <c r="A19" s="1" t="s">
        <v>4</v>
      </c>
      <c r="B19" s="6"/>
      <c r="C19" s="21" t="s">
        <v>8</v>
      </c>
      <c r="D19" s="31"/>
      <c r="E19" s="31"/>
      <c r="F19" s="33" t="e">
        <f t="shared" si="0"/>
        <v>#DIV/0!</v>
      </c>
      <c r="G19" s="6"/>
    </row>
    <row r="20" spans="1:7" ht="46.8" x14ac:dyDescent="0.3">
      <c r="A20" s="49" t="s">
        <v>45</v>
      </c>
      <c r="B20" s="6"/>
      <c r="C20" s="21"/>
      <c r="D20" s="32">
        <v>281</v>
      </c>
      <c r="E20" s="32">
        <v>281</v>
      </c>
      <c r="F20" s="34">
        <f t="shared" si="0"/>
        <v>100</v>
      </c>
      <c r="G20" s="6"/>
    </row>
    <row r="21" spans="1:7" ht="39" customHeight="1" x14ac:dyDescent="0.3">
      <c r="A21" s="50" t="s">
        <v>46</v>
      </c>
      <c r="B21" s="6"/>
      <c r="C21" s="21"/>
      <c r="D21" s="32">
        <v>471.4</v>
      </c>
      <c r="E21" s="32">
        <v>471.4</v>
      </c>
      <c r="F21" s="34">
        <f>SUM(E21/D21)*100</f>
        <v>100</v>
      </c>
      <c r="G21" s="22"/>
    </row>
    <row r="22" spans="1:7" ht="46.8" x14ac:dyDescent="0.3">
      <c r="A22" s="49" t="s">
        <v>47</v>
      </c>
      <c r="B22" s="6"/>
      <c r="C22" s="21"/>
      <c r="D22" s="32">
        <v>1639.3</v>
      </c>
      <c r="E22" s="32">
        <v>1639.3</v>
      </c>
      <c r="F22" s="34">
        <f t="shared" si="0"/>
        <v>100</v>
      </c>
      <c r="G22" s="8"/>
    </row>
    <row r="23" spans="1:7" ht="64.8" x14ac:dyDescent="0.35">
      <c r="A23" s="48" t="s">
        <v>55</v>
      </c>
      <c r="B23" s="40"/>
      <c r="C23" s="41" t="s">
        <v>37</v>
      </c>
      <c r="D23" s="42">
        <f>SUM(D24+D25+D26+D27)</f>
        <v>1841.3</v>
      </c>
      <c r="E23" s="42">
        <f>SUM(E24+E25+E26+E27)</f>
        <v>1688.4</v>
      </c>
      <c r="F23" s="43">
        <f t="shared" si="0"/>
        <v>91.696084288274591</v>
      </c>
      <c r="G23" s="46"/>
    </row>
    <row r="24" spans="1:7" ht="53.25" customHeight="1" x14ac:dyDescent="0.35">
      <c r="A24" s="52" t="s">
        <v>29</v>
      </c>
      <c r="B24" s="3"/>
      <c r="C24" s="4"/>
      <c r="D24" s="29">
        <v>888.6</v>
      </c>
      <c r="E24" s="29">
        <v>735.7</v>
      </c>
      <c r="F24" s="34">
        <f t="shared" ref="F24:F26" si="3">SUM(E24/D24)*100</f>
        <v>82.793157776277297</v>
      </c>
      <c r="G24" s="8" t="s">
        <v>25</v>
      </c>
    </row>
    <row r="25" spans="1:7" ht="46.2" customHeight="1" x14ac:dyDescent="0.35">
      <c r="A25" s="52" t="s">
        <v>42</v>
      </c>
      <c r="B25" s="3"/>
      <c r="C25" s="4"/>
      <c r="D25" s="29">
        <v>1.5</v>
      </c>
      <c r="E25" s="29">
        <v>1.5</v>
      </c>
      <c r="F25" s="34">
        <f t="shared" si="3"/>
        <v>100</v>
      </c>
      <c r="G25" s="8"/>
    </row>
    <row r="26" spans="1:7" ht="53.25" customHeight="1" x14ac:dyDescent="0.35">
      <c r="A26" s="52" t="s">
        <v>31</v>
      </c>
      <c r="B26" s="3"/>
      <c r="C26" s="4"/>
      <c r="D26" s="29">
        <v>921.1</v>
      </c>
      <c r="E26" s="29">
        <v>921.1</v>
      </c>
      <c r="F26" s="34">
        <f t="shared" si="3"/>
        <v>100</v>
      </c>
      <c r="G26" s="8"/>
    </row>
    <row r="27" spans="1:7" ht="33" customHeight="1" x14ac:dyDescent="0.35">
      <c r="A27" s="52" t="s">
        <v>43</v>
      </c>
      <c r="B27" s="3"/>
      <c r="C27" s="4"/>
      <c r="D27" s="29">
        <v>30.1</v>
      </c>
      <c r="E27" s="29">
        <v>30.1</v>
      </c>
      <c r="F27" s="34">
        <f t="shared" si="0"/>
        <v>100</v>
      </c>
      <c r="G27" s="8"/>
    </row>
    <row r="28" spans="1:7" ht="64.8" x14ac:dyDescent="0.35">
      <c r="A28" s="45" t="s">
        <v>56</v>
      </c>
      <c r="B28" s="40"/>
      <c r="C28" s="41" t="s">
        <v>38</v>
      </c>
      <c r="D28" s="42">
        <f>SUM(D29)</f>
        <v>3</v>
      </c>
      <c r="E28" s="42">
        <f>SUM(E29)</f>
        <v>1</v>
      </c>
      <c r="F28" s="43">
        <f t="shared" ref="F28:F35" si="4">SUM(E28/D28)*100</f>
        <v>33.333333333333329</v>
      </c>
      <c r="G28" s="46"/>
    </row>
    <row r="29" spans="1:7" ht="67.8" customHeight="1" x14ac:dyDescent="0.35">
      <c r="A29" s="10" t="s">
        <v>44</v>
      </c>
      <c r="B29" s="3"/>
      <c r="C29" s="4"/>
      <c r="D29" s="30">
        <v>3</v>
      </c>
      <c r="E29" s="30">
        <v>1</v>
      </c>
      <c r="F29" s="33">
        <f t="shared" si="4"/>
        <v>33.333333333333329</v>
      </c>
      <c r="G29" s="6" t="s">
        <v>25</v>
      </c>
    </row>
    <row r="30" spans="1:7" ht="16.2" hidden="1" x14ac:dyDescent="0.35">
      <c r="A30" s="1" t="s">
        <v>3</v>
      </c>
      <c r="B30" s="6"/>
      <c r="C30" s="21" t="s">
        <v>13</v>
      </c>
      <c r="D30" s="31"/>
      <c r="E30" s="31"/>
      <c r="F30" s="33" t="e">
        <f t="shared" si="4"/>
        <v>#DIV/0!</v>
      </c>
      <c r="G30" s="6"/>
    </row>
    <row r="31" spans="1:7" ht="16.2" hidden="1" x14ac:dyDescent="0.35">
      <c r="A31" s="1" t="s">
        <v>3</v>
      </c>
      <c r="B31" s="6"/>
      <c r="C31" s="21" t="s">
        <v>14</v>
      </c>
      <c r="D31" s="31"/>
      <c r="E31" s="31"/>
      <c r="F31" s="33" t="e">
        <f t="shared" si="4"/>
        <v>#DIV/0!</v>
      </c>
      <c r="G31" s="6"/>
    </row>
    <row r="32" spans="1:7" ht="49.2" customHeight="1" x14ac:dyDescent="0.35">
      <c r="A32" s="47" t="s">
        <v>57</v>
      </c>
      <c r="B32" s="40"/>
      <c r="C32" s="41" t="s">
        <v>39</v>
      </c>
      <c r="D32" s="42">
        <f>SUM(D35+D34)</f>
        <v>170.79999999999998</v>
      </c>
      <c r="E32" s="42">
        <f>SUM(E34+E35)</f>
        <v>170.79999999999998</v>
      </c>
      <c r="F32" s="43">
        <f t="shared" si="4"/>
        <v>100</v>
      </c>
      <c r="G32" s="46"/>
    </row>
    <row r="33" spans="1:7" ht="31.2" hidden="1" x14ac:dyDescent="0.35">
      <c r="A33" s="1" t="s">
        <v>4</v>
      </c>
      <c r="B33" s="6"/>
      <c r="C33" s="21" t="s">
        <v>8</v>
      </c>
      <c r="D33" s="31"/>
      <c r="E33" s="31"/>
      <c r="F33" s="33" t="e">
        <f t="shared" si="4"/>
        <v>#DIV/0!</v>
      </c>
      <c r="G33" s="6"/>
    </row>
    <row r="34" spans="1:7" ht="31.2" x14ac:dyDescent="0.3">
      <c r="A34" s="49" t="s">
        <v>48</v>
      </c>
      <c r="B34" s="6"/>
      <c r="C34" s="21"/>
      <c r="D34" s="32">
        <v>3.7</v>
      </c>
      <c r="E34" s="32">
        <v>3.7</v>
      </c>
      <c r="F34" s="34">
        <f t="shared" ref="F34" si="5">SUM(E34/D34)*100</f>
        <v>100</v>
      </c>
      <c r="G34" s="6"/>
    </row>
    <row r="35" spans="1:7" ht="31.2" x14ac:dyDescent="0.3">
      <c r="A35" s="49" t="s">
        <v>49</v>
      </c>
      <c r="B35" s="6"/>
      <c r="C35" s="21"/>
      <c r="D35" s="32">
        <v>167.1</v>
      </c>
      <c r="E35" s="32">
        <v>167.1</v>
      </c>
      <c r="F35" s="34">
        <f t="shared" si="4"/>
        <v>100</v>
      </c>
      <c r="G35" s="6"/>
    </row>
    <row r="36" spans="1:7" ht="47.4" x14ac:dyDescent="0.35">
      <c r="A36" s="23" t="s">
        <v>58</v>
      </c>
      <c r="B36" s="16"/>
      <c r="C36" s="5" t="s">
        <v>40</v>
      </c>
      <c r="D36" s="28">
        <f>SUM(D46)</f>
        <v>0</v>
      </c>
      <c r="E36" s="28">
        <f>SUM(E46)</f>
        <v>0</v>
      </c>
      <c r="F36" s="33" t="e">
        <f t="shared" ref="F36" si="6">SUM(E36/D36)*100</f>
        <v>#DIV/0!</v>
      </c>
      <c r="G36" s="6"/>
    </row>
    <row r="37" spans="1:7" ht="32.4" x14ac:dyDescent="0.35">
      <c r="A37" s="47" t="s">
        <v>59</v>
      </c>
      <c r="B37" s="40"/>
      <c r="C37" s="41" t="s">
        <v>41</v>
      </c>
      <c r="D37" s="42">
        <f>SUM(D38)</f>
        <v>119.3</v>
      </c>
      <c r="E37" s="42">
        <f>SUM(E38)</f>
        <v>119.3</v>
      </c>
      <c r="F37" s="43">
        <f t="shared" si="0"/>
        <v>100</v>
      </c>
      <c r="G37" s="46"/>
    </row>
    <row r="38" spans="1:7" ht="38.25" customHeight="1" x14ac:dyDescent="0.3">
      <c r="A38" s="53" t="s">
        <v>30</v>
      </c>
      <c r="B38" s="6"/>
      <c r="C38" s="21"/>
      <c r="D38" s="32">
        <v>119.3</v>
      </c>
      <c r="E38" s="32">
        <v>119.3</v>
      </c>
      <c r="F38" s="34">
        <f t="shared" si="0"/>
        <v>100</v>
      </c>
      <c r="G38" s="8"/>
    </row>
    <row r="39" spans="1:7" ht="93.6" hidden="1" x14ac:dyDescent="0.3">
      <c r="A39" s="2" t="s">
        <v>15</v>
      </c>
      <c r="B39" s="6"/>
      <c r="C39" s="21" t="s">
        <v>16</v>
      </c>
      <c r="D39" s="7"/>
      <c r="E39" s="7"/>
      <c r="F39" s="37">
        <f t="shared" ref="F39:F43" si="7">SUM(D39-E39)</f>
        <v>0</v>
      </c>
      <c r="G39" s="6"/>
    </row>
    <row r="40" spans="1:7" ht="93.6" hidden="1" x14ac:dyDescent="0.3">
      <c r="A40" s="2" t="s">
        <v>15</v>
      </c>
      <c r="B40" s="6"/>
      <c r="C40" s="21" t="s">
        <v>17</v>
      </c>
      <c r="D40" s="7"/>
      <c r="E40" s="7"/>
      <c r="F40" s="37">
        <f t="shared" si="7"/>
        <v>0</v>
      </c>
      <c r="G40" s="6"/>
    </row>
    <row r="41" spans="1:7" ht="93.6" hidden="1" x14ac:dyDescent="0.3">
      <c r="A41" s="2" t="s">
        <v>5</v>
      </c>
      <c r="B41" s="6"/>
      <c r="C41" s="21" t="s">
        <v>18</v>
      </c>
      <c r="D41" s="7">
        <v>1018.8</v>
      </c>
      <c r="E41" s="7">
        <v>1018.8</v>
      </c>
      <c r="F41" s="37">
        <f t="shared" si="7"/>
        <v>0</v>
      </c>
      <c r="G41" s="6"/>
    </row>
    <row r="42" spans="1:7" ht="93.6" hidden="1" x14ac:dyDescent="0.3">
      <c r="A42" s="2" t="s">
        <v>6</v>
      </c>
      <c r="B42" s="6"/>
      <c r="C42" s="21" t="s">
        <v>19</v>
      </c>
      <c r="D42" s="7">
        <v>44.3</v>
      </c>
      <c r="E42" s="7">
        <v>44.3</v>
      </c>
      <c r="F42" s="37">
        <f t="shared" si="7"/>
        <v>0</v>
      </c>
      <c r="G42" s="6"/>
    </row>
    <row r="43" spans="1:7" ht="109.2" hidden="1" x14ac:dyDescent="0.3">
      <c r="A43" s="2" t="s">
        <v>7</v>
      </c>
      <c r="B43" s="6"/>
      <c r="C43" s="21" t="s">
        <v>20</v>
      </c>
      <c r="D43" s="7">
        <v>35.9</v>
      </c>
      <c r="E43" s="7">
        <v>35.9</v>
      </c>
      <c r="F43" s="37">
        <f t="shared" si="7"/>
        <v>0</v>
      </c>
      <c r="G43" s="6"/>
    </row>
    <row r="44" spans="1:7" x14ac:dyDescent="0.3">
      <c r="C44" s="24"/>
      <c r="D44" s="25"/>
      <c r="E44" s="25"/>
      <c r="F44" s="38"/>
    </row>
    <row r="45" spans="1:7" x14ac:dyDescent="0.3">
      <c r="C45" s="24"/>
      <c r="D45" s="25"/>
      <c r="E45" s="25"/>
      <c r="F45" s="38"/>
    </row>
    <row r="46" spans="1:7" x14ac:dyDescent="0.3">
      <c r="C46" s="24"/>
      <c r="D46" s="25"/>
      <c r="E46" s="25"/>
      <c r="F46" s="38"/>
    </row>
    <row r="47" spans="1:7" x14ac:dyDescent="0.3">
      <c r="A47" s="11" t="s">
        <v>60</v>
      </c>
      <c r="B47" s="26"/>
      <c r="C47" s="27"/>
      <c r="D47" s="25"/>
      <c r="E47" s="25"/>
      <c r="F47" s="38"/>
    </row>
    <row r="48" spans="1:7" x14ac:dyDescent="0.3">
      <c r="C48" s="24"/>
      <c r="D48" s="25"/>
      <c r="E48" s="25"/>
      <c r="F48" s="38"/>
    </row>
    <row r="49" spans="1:6" x14ac:dyDescent="0.3">
      <c r="A49" s="11" t="s">
        <v>23</v>
      </c>
      <c r="C49" s="24"/>
      <c r="D49" s="25"/>
      <c r="E49" s="25"/>
      <c r="F49" s="38"/>
    </row>
    <row r="50" spans="1:6" x14ac:dyDescent="0.3">
      <c r="C50" s="24"/>
      <c r="D50" s="25"/>
      <c r="E50" s="25"/>
      <c r="F50" s="38"/>
    </row>
    <row r="51" spans="1:6" x14ac:dyDescent="0.3">
      <c r="C51" s="24"/>
      <c r="D51" s="25"/>
      <c r="E51" s="25"/>
      <c r="F51" s="38"/>
    </row>
    <row r="52" spans="1:6" x14ac:dyDescent="0.3">
      <c r="C52" s="24"/>
      <c r="D52" s="25"/>
      <c r="E52" s="25"/>
      <c r="F52" s="38"/>
    </row>
    <row r="53" spans="1:6" x14ac:dyDescent="0.3">
      <c r="C53" s="24"/>
      <c r="D53" s="25"/>
      <c r="E53" s="25"/>
      <c r="F53" s="38"/>
    </row>
    <row r="54" spans="1:6" x14ac:dyDescent="0.3">
      <c r="C54" s="24"/>
      <c r="D54" s="25"/>
      <c r="E54" s="25"/>
      <c r="F54" s="38"/>
    </row>
    <row r="55" spans="1:6" x14ac:dyDescent="0.3">
      <c r="C55" s="24"/>
      <c r="D55" s="25"/>
      <c r="E55" s="25"/>
      <c r="F55" s="38"/>
    </row>
    <row r="56" spans="1:6" x14ac:dyDescent="0.3">
      <c r="C56" s="24"/>
      <c r="D56" s="25"/>
      <c r="E56" s="25"/>
      <c r="F56" s="38"/>
    </row>
  </sheetData>
  <mergeCells count="10">
    <mergeCell ref="G5:G6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5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Светлана</cp:lastModifiedBy>
  <cp:lastPrinted>2021-02-12T03:43:26Z</cp:lastPrinted>
  <dcterms:created xsi:type="dcterms:W3CDTF">2014-08-19T00:15:03Z</dcterms:created>
  <dcterms:modified xsi:type="dcterms:W3CDTF">2024-01-31T02:06:20Z</dcterms:modified>
</cp:coreProperties>
</file>